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 2024 г." sheetId="1" state="visible" r:id="rId3"/>
  </sheets>
  <definedNames>
    <definedName function="false" hidden="false" localSheetId="0" name="_xlnm.Print_Area" vbProcedure="false">'за 2024 г.'!$A$1:$P$24</definedName>
    <definedName function="false" hidden="false" localSheetId="0" name="_xlnm.Print_Titles" vbProcedure="false">'за 2024 г.'!$5:$8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<sst xmlns="http://schemas.openxmlformats.org/spreadsheetml/2006/main" count="76" uniqueCount="64">
  <si>
    <t xml:space="preserve">Приложение</t>
  </si>
  <si>
    <t xml:space="preserve">Информация о реализации региональных проектов в 2024 году (на 01.01.2025)</t>
  </si>
  <si>
    <t xml:space="preserve">№ п/п</t>
  </si>
  <si>
    <t xml:space="preserve">Наименование национального/регионального проекта/мероприятия</t>
  </si>
  <si>
    <t xml:space="preserve">Наименование исполнителя</t>
  </si>
  <si>
    <t xml:space="preserve">Сроки реализации</t>
  </si>
  <si>
    <t xml:space="preserve">Предусмотрено в бюджете мунипального образования на 2024 год</t>
  </si>
  <si>
    <t xml:space="preserve">Муниципальный контракт (договор)</t>
  </si>
  <si>
    <t xml:space="preserve">Кассовое исполнение</t>
  </si>
  <si>
    <t xml:space="preserve">Примечание</t>
  </si>
  <si>
    <t xml:space="preserve">наличие и отсутствие проблемных вопросов</t>
  </si>
  <si>
    <t xml:space="preserve">случаи допускаемых нарушений закона исполнителями</t>
  </si>
  <si>
    <t xml:space="preserve">перспективы реализации мероприятий</t>
  </si>
  <si>
    <t xml:space="preserve">план</t>
  </si>
  <si>
    <t xml:space="preserve">факт</t>
  </si>
  <si>
    <t xml:space="preserve">Всего</t>
  </si>
  <si>
    <t xml:space="preserve">краевой бюджет</t>
  </si>
  <si>
    <t xml:space="preserve">местный бюджет</t>
  </si>
  <si>
    <t xml:space="preserve">реквизиты (номер, дата, подрядчик, срок исполн. по контракту</t>
  </si>
  <si>
    <t xml:space="preserve">сумма</t>
  </si>
  <si>
    <t xml:space="preserve">% исполнения по факту</t>
  </si>
  <si>
    <t xml:space="preserve">% исполнения к плану</t>
  </si>
  <si>
    <t xml:space="preserve">1</t>
  </si>
  <si>
    <t xml:space="preserve">ИТОГО</t>
  </si>
  <si>
    <t xml:space="preserve">Национальный проект 'Образование'</t>
  </si>
  <si>
    <t xml:space="preserve">Отдел образования администрации Андроповского муниципального округа Ставропольского края </t>
  </si>
  <si>
    <t xml:space="preserve">1.1</t>
  </si>
  <si>
    <t xml:space="preserve">Региональный проект "Патриотическое воспитание граждан Российской Федерации"</t>
  </si>
  <si>
    <t xml:space="preserve">отсутствуют</t>
  </si>
  <si>
    <t xml:space="preserve">выплаты осуществляются в рамках реализации государственных полномочий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</si>
  <si>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</si>
  <si>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январь-декабрь 2024</t>
  </si>
  <si>
    <t xml:space="preserve">январь-декабрь 2025</t>
  </si>
  <si>
    <t xml:space="preserve">2</t>
  </si>
  <si>
    <t xml:space="preserve">Национальный проект 'Демография'</t>
  </si>
  <si>
    <t xml:space="preserve">Управление труда и социальной защиты населения  администрации Андроповского муниципального округа Ставропольского края </t>
  </si>
  <si>
    <t xml:space="preserve">выплаты осуществляются в рамках реализации государственных полномочий, переданных ОМСУ округа, на основании нормативных правовых актов исполнительных органов власти Ставропольского края</t>
  </si>
  <si>
    <t xml:space="preserve">2.1</t>
  </si>
  <si>
    <t xml:space="preserve">Региональный проект "Финансовая поддержка семей при рождении детей"</t>
  </si>
  <si>
    <t xml:space="preserve"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</si>
  <si>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3</t>
  </si>
  <si>
    <t xml:space="preserve">Национальный проект 'Культура'</t>
  </si>
  <si>
    <t xml:space="preserve">3.1</t>
  </si>
  <si>
    <t xml:space="preserve">Региональный проект "Творческие люди"</t>
  </si>
  <si>
    <t xml:space="preserve">Отдел культуры  администрации Андроповского муниципального округа Ставропольского края </t>
  </si>
  <si>
    <t xml:space="preserve">Государственная поддержка отрасли культуры (Лучшим сельским учреждениям культуры предоставлено денежное поощрение)</t>
  </si>
  <si>
    <t xml:space="preserve">май 2024</t>
  </si>
  <si>
    <t xml:space="preserve">март 2024</t>
  </si>
  <si>
    <t xml:space="preserve"> отсутствуют</t>
  </si>
  <si>
    <t xml:space="preserve">В 2025 году учреждения культуры планируют участие в проекте  "Государственная поддержка отрасли культуры"</t>
  </si>
  <si>
    <t xml:space="preserve">Государственная поддержка отрасли культуры (Лучшим работникам сельских учреждений культуры предоставлено денежное поощрение)</t>
  </si>
  <si>
    <t xml:space="preserve">3.2</t>
  </si>
  <si>
    <t xml:space="preserve">Региональный проект "Культурная среда"</t>
  </si>
  <si>
    <t xml:space="preserve">Развитие сети учреждений культурно-досугового типа</t>
  </si>
  <si>
    <t xml:space="preserve">декабрь 2024</t>
  </si>
  <si>
    <t xml:space="preserve">4</t>
  </si>
  <si>
    <t xml:space="preserve">Национальный проект "Формирование современной городской среды"</t>
  </si>
  <si>
    <t xml:space="preserve">Курсавский территориальный отдел</t>
  </si>
  <si>
    <t xml:space="preserve">Проведено голосование по национальному проекту"Жилье и городская среда на 2025 г.", за проект  Курсавского территриального отдела "Благоустройство общественной территории по ул. Красная села Курсавка Андроповского муниципального округа Ставропольского края от пересечения с улицей Титова до улицы Стратийчука".  </t>
  </si>
  <si>
    <t xml:space="preserve">4.1</t>
  </si>
  <si>
    <t xml:space="preserve">Реализация регионального проекта  "Формирование комфортной городской среды"</t>
  </si>
  <si>
    <t xml:space="preserve">Реализация программ формирования современной городской среды</t>
  </si>
  <si>
    <t xml:space="preserve">октябрь 2024</t>
  </si>
  <si>
    <t xml:space="preserve">№01216000183230000880001 на выполнение работ по благоустройству общественной территории «Сквер по ул. Стратийчука (от пересечения с ул. 1 - го Мая до ул. Мира) с. Курсавка Андроповского муниципального округа Ставропольского края»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</si>
</sst>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0"/>
    <numFmt numFmtId="168" formatCode="0.0%"/>
    <numFmt numFmtId="169" formatCode="dd/mm/yyyy"/>
  </numFmts>
  <fonts count="15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6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 val="true"/>
      <sz val="16"/>
      <color theme="1"/>
      <name val="Times New Roman"/>
      <family val="1"/>
      <charset val="204"/>
    </font>
    <font>
      <b val="true"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 val="true"/>
      <sz val="20"/>
      <name val="Times New Roman"/>
      <family val="1"/>
      <charset val="204"/>
    </font>
    <font>
      <i val="true"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2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35"/>
  <sheetViews>
    <sheetView showFormulas="false" showGridLines="true" showRowColHeaders="true" showZeros="true" rightToLeft="false" tabSelected="true" showOutlineSymbols="true" defaultGridColor="true" view="pageBreakPreview" topLeftCell="A1" colorId="64" zoomScale="50" zoomScaleNormal="70" zoomScalePageLayoutView="50" workbookViewId="0">
      <selection pane="topLeft" activeCell="I17" activeCellId="0" sqref="I17"/>
    </sheetView>
  </sheetViews>
  <sheetFormatPr defaultColWidth="9.1484375" defaultRowHeight="20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56.57"/>
    <col collapsed="false" customWidth="true" hidden="false" outlineLevel="0" max="3" min="3" style="2" width="24.71"/>
    <col collapsed="false" customWidth="true" hidden="false" outlineLevel="0" max="4" min="4" style="2" width="17.86"/>
    <col collapsed="false" customWidth="true" hidden="false" outlineLevel="0" max="5" min="5" style="2" width="14.29"/>
    <col collapsed="false" customWidth="true" hidden="false" outlineLevel="0" max="6" min="6" style="2" width="21.71"/>
    <col collapsed="false" customWidth="true" hidden="false" outlineLevel="0" max="7" min="7" style="2" width="22"/>
    <col collapsed="false" customWidth="true" hidden="false" outlineLevel="0" max="8" min="8" style="2" width="18.86"/>
    <col collapsed="false" customWidth="true" hidden="false" outlineLevel="0" max="9" min="9" style="2" width="45.29"/>
    <col collapsed="false" customWidth="true" hidden="false" outlineLevel="0" max="10" min="10" style="2" width="23.14"/>
    <col collapsed="false" customWidth="true" hidden="false" outlineLevel="0" max="11" min="11" style="2" width="17.71"/>
    <col collapsed="false" customWidth="true" hidden="false" outlineLevel="0" max="12" min="12" style="3" width="26"/>
    <col collapsed="false" customWidth="true" hidden="false" outlineLevel="0" max="13" min="13" style="2" width="13.57"/>
    <col collapsed="false" customWidth="true" hidden="false" outlineLevel="0" max="14" min="14" style="2" width="22"/>
    <col collapsed="false" customWidth="true" hidden="false" outlineLevel="0" max="15" min="15" style="2" width="24.42"/>
    <col collapsed="false" customWidth="true" hidden="false" outlineLevel="0" max="16" min="16" style="2" width="59.29"/>
    <col collapsed="false" customWidth="true" hidden="false" outlineLevel="0" max="20" min="17" style="2" width="18.42"/>
    <col collapsed="false" customWidth="false" hidden="false" outlineLevel="0" max="16384" min="21" style="2" width="9.14"/>
  </cols>
  <sheetData>
    <row r="1" customFormat="false" ht="20.25" hidden="false" customHeight="false" outlineLevel="0" collapsed="false">
      <c r="P1" s="2" t="s">
        <v>0</v>
      </c>
    </row>
    <row r="2" customFormat="false" ht="18" hidden="false" customHeight="true" outlineLevel="0" collapsed="false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customFormat="false" ht="8.25" hidden="false" customHeight="true" outlineLevel="0" collapsed="false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customFormat="false" ht="15.75" hidden="false" customHeight="true" outlineLevel="0" collapsed="false">
      <c r="A5" s="6" t="s">
        <v>2</v>
      </c>
      <c r="B5" s="7" t="s">
        <v>3</v>
      </c>
      <c r="C5" s="7" t="s">
        <v>4</v>
      </c>
      <c r="D5" s="7" t="s">
        <v>5</v>
      </c>
      <c r="E5" s="7"/>
      <c r="F5" s="8" t="s">
        <v>6</v>
      </c>
      <c r="G5" s="8"/>
      <c r="H5" s="8"/>
      <c r="I5" s="8" t="s">
        <v>7</v>
      </c>
      <c r="J5" s="8"/>
      <c r="K5" s="8"/>
      <c r="L5" s="8" t="s">
        <v>8</v>
      </c>
      <c r="M5" s="8"/>
      <c r="N5" s="8" t="s">
        <v>9</v>
      </c>
      <c r="O5" s="8"/>
      <c r="P5" s="8"/>
    </row>
    <row r="6" customFormat="false" ht="39.75" hidden="false" customHeight="true" outlineLevel="0" collapsed="false">
      <c r="A6" s="6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 t="s">
        <v>10</v>
      </c>
      <c r="O6" s="8" t="s">
        <v>11</v>
      </c>
      <c r="P6" s="8" t="s">
        <v>12</v>
      </c>
    </row>
    <row r="7" customFormat="false" ht="93" hidden="false" customHeight="true" outlineLevel="0" collapsed="false">
      <c r="A7" s="6"/>
      <c r="B7" s="7"/>
      <c r="C7" s="7"/>
      <c r="D7" s="7" t="s">
        <v>13</v>
      </c>
      <c r="E7" s="7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8" t="s">
        <v>19</v>
      </c>
      <c r="M7" s="9" t="s">
        <v>21</v>
      </c>
      <c r="N7" s="8"/>
      <c r="O7" s="8"/>
      <c r="P7" s="8"/>
    </row>
    <row r="8" s="13" customFormat="true" ht="20.25" hidden="false" customHeight="false" outlineLevel="0" collapsed="false">
      <c r="A8" s="10" t="s">
        <v>22</v>
      </c>
      <c r="B8" s="11" t="n">
        <v>2</v>
      </c>
      <c r="C8" s="11" t="n">
        <v>3</v>
      </c>
      <c r="D8" s="11" t="n">
        <v>4</v>
      </c>
      <c r="E8" s="11" t="n">
        <v>5</v>
      </c>
      <c r="F8" s="11" t="n">
        <v>6</v>
      </c>
      <c r="G8" s="11" t="n">
        <v>7</v>
      </c>
      <c r="H8" s="11" t="n">
        <v>8</v>
      </c>
      <c r="I8" s="11" t="n">
        <v>9</v>
      </c>
      <c r="J8" s="11" t="n">
        <v>10</v>
      </c>
      <c r="K8" s="11"/>
      <c r="L8" s="11" t="n">
        <v>11</v>
      </c>
      <c r="M8" s="12" t="n">
        <v>12</v>
      </c>
      <c r="N8" s="11" t="n">
        <v>13</v>
      </c>
      <c r="O8" s="11" t="n">
        <v>14</v>
      </c>
      <c r="P8" s="11" t="n">
        <v>15</v>
      </c>
    </row>
    <row r="9" customFormat="false" ht="30" hidden="false" customHeight="true" outlineLevel="0" collapsed="false">
      <c r="A9" s="14"/>
      <c r="B9" s="15" t="s">
        <v>23</v>
      </c>
      <c r="C9" s="15"/>
      <c r="D9" s="15"/>
      <c r="E9" s="15"/>
      <c r="F9" s="16" t="n">
        <f aca="false">G9+H9</f>
        <v>38274700.42</v>
      </c>
      <c r="G9" s="16" t="n">
        <f aca="false">G10+G13+G16+G22</f>
        <v>37988048.43</v>
      </c>
      <c r="H9" s="16" t="n">
        <f aca="false">H10+H13+H16+H22</f>
        <v>286651.99</v>
      </c>
      <c r="I9" s="16"/>
      <c r="J9" s="16" t="n">
        <f aca="false">J10+J13+J16+J22</f>
        <v>20663239.99</v>
      </c>
      <c r="K9" s="16"/>
      <c r="L9" s="16" t="n">
        <f aca="false">L10+L13+L16+L22</f>
        <v>38264551.41</v>
      </c>
      <c r="M9" s="16" t="n">
        <f aca="false">L9/F9*100</f>
        <v>99.9734837637169</v>
      </c>
      <c r="N9" s="17"/>
      <c r="O9" s="17"/>
      <c r="P9" s="17"/>
      <c r="R9" s="18"/>
    </row>
    <row r="10" s="26" customFormat="true" ht="54.75" hidden="false" customHeight="true" outlineLevel="0" collapsed="false">
      <c r="A10" s="14" t="n">
        <v>1</v>
      </c>
      <c r="B10" s="19" t="s">
        <v>24</v>
      </c>
      <c r="C10" s="20" t="s">
        <v>25</v>
      </c>
      <c r="D10" s="21"/>
      <c r="E10" s="21"/>
      <c r="F10" s="22" t="n">
        <f aca="false">G10+H10</f>
        <v>3673441.45</v>
      </c>
      <c r="G10" s="22" t="n">
        <f aca="false">G11</f>
        <v>3673441.45</v>
      </c>
      <c r="H10" s="22" t="n">
        <f aca="false">H11</f>
        <v>0</v>
      </c>
      <c r="I10" s="22"/>
      <c r="J10" s="23" t="n">
        <f aca="false">J11</f>
        <v>0</v>
      </c>
      <c r="K10" s="24"/>
      <c r="L10" s="23" t="n">
        <f aca="false">L11</f>
        <v>3673441.45</v>
      </c>
      <c r="M10" s="23" t="n">
        <f aca="false">L10/F10*100</f>
        <v>100</v>
      </c>
      <c r="N10" s="25"/>
      <c r="O10" s="25"/>
      <c r="P10" s="25"/>
    </row>
    <row r="11" customFormat="false" ht="117" hidden="false" customHeight="true" outlineLevel="0" collapsed="false">
      <c r="A11" s="14" t="s">
        <v>26</v>
      </c>
      <c r="B11" s="19" t="s">
        <v>27</v>
      </c>
      <c r="C11" s="20"/>
      <c r="D11" s="27"/>
      <c r="E11" s="28"/>
      <c r="F11" s="22" t="n">
        <f aca="false">F12</f>
        <v>3673441.45</v>
      </c>
      <c r="G11" s="22" t="n">
        <f aca="false">G12</f>
        <v>3673441.45</v>
      </c>
      <c r="H11" s="22" t="n">
        <f aca="false">H12</f>
        <v>0</v>
      </c>
      <c r="I11" s="22"/>
      <c r="J11" s="22"/>
      <c r="K11" s="29"/>
      <c r="L11" s="22" t="n">
        <f aca="false">L12</f>
        <v>3673441.45</v>
      </c>
      <c r="M11" s="22" t="n">
        <f aca="false">L11/F11*100</f>
        <v>100</v>
      </c>
      <c r="N11" s="30" t="s">
        <v>28</v>
      </c>
      <c r="O11" s="30" t="s">
        <v>28</v>
      </c>
      <c r="P11" s="31" t="s">
        <v>29</v>
      </c>
      <c r="R11" s="18"/>
      <c r="S11" s="18"/>
    </row>
    <row r="12" customFormat="false" ht="146.25" hidden="false" customHeight="true" outlineLevel="0" collapsed="false">
      <c r="A12" s="14"/>
      <c r="B12" s="32" t="s">
        <v>30</v>
      </c>
      <c r="C12" s="20"/>
      <c r="D12" s="20" t="s">
        <v>31</v>
      </c>
      <c r="E12" s="20" t="s">
        <v>32</v>
      </c>
      <c r="F12" s="33" t="n">
        <f aca="false">G12+H12</f>
        <v>3673441.45</v>
      </c>
      <c r="G12" s="33" t="n">
        <v>3673441.45</v>
      </c>
      <c r="H12" s="33" t="n">
        <v>0</v>
      </c>
      <c r="I12" s="33"/>
      <c r="J12" s="33"/>
      <c r="K12" s="34"/>
      <c r="L12" s="33" t="n">
        <v>3673441.45</v>
      </c>
      <c r="M12" s="33" t="n">
        <f aca="false">L12/F12*100</f>
        <v>100</v>
      </c>
      <c r="N12" s="30"/>
      <c r="O12" s="30"/>
      <c r="P12" s="31"/>
      <c r="R12" s="18"/>
      <c r="S12" s="18"/>
    </row>
    <row r="13" s="26" customFormat="true" ht="47.25" hidden="false" customHeight="true" outlineLevel="0" collapsed="false">
      <c r="A13" s="14" t="s">
        <v>33</v>
      </c>
      <c r="B13" s="19" t="s">
        <v>34</v>
      </c>
      <c r="C13" s="20" t="s">
        <v>35</v>
      </c>
      <c r="D13" s="21"/>
      <c r="E13" s="35"/>
      <c r="F13" s="22" t="n">
        <f aca="false">G13+H13</f>
        <v>8618243.82</v>
      </c>
      <c r="G13" s="22" t="n">
        <f aca="false">G14</f>
        <v>8618243.82</v>
      </c>
      <c r="H13" s="22" t="n">
        <f aca="false">H14</f>
        <v>0</v>
      </c>
      <c r="I13" s="22"/>
      <c r="J13" s="22"/>
      <c r="K13" s="29"/>
      <c r="L13" s="23" t="n">
        <f aca="false">L14</f>
        <v>8608094.81</v>
      </c>
      <c r="M13" s="23" t="n">
        <f aca="false">L13/F13*100</f>
        <v>99.8822380729535</v>
      </c>
      <c r="N13" s="36" t="s">
        <v>28</v>
      </c>
      <c r="O13" s="36" t="s">
        <v>28</v>
      </c>
      <c r="P13" s="31" t="s">
        <v>36</v>
      </c>
    </row>
    <row r="14" s="26" customFormat="true" ht="82.5" hidden="false" customHeight="true" outlineLevel="0" collapsed="false">
      <c r="A14" s="14" t="s">
        <v>37</v>
      </c>
      <c r="B14" s="19" t="s">
        <v>38</v>
      </c>
      <c r="C14" s="20"/>
      <c r="D14" s="21"/>
      <c r="E14" s="35"/>
      <c r="F14" s="22" t="n">
        <f aca="false">G14+H14</f>
        <v>8618243.82</v>
      </c>
      <c r="G14" s="22" t="n">
        <f aca="false">G15</f>
        <v>8618243.82</v>
      </c>
      <c r="H14" s="22" t="n">
        <f aca="false">H15</f>
        <v>0</v>
      </c>
      <c r="I14" s="22"/>
      <c r="J14" s="22"/>
      <c r="K14" s="29"/>
      <c r="L14" s="23" t="n">
        <f aca="false">L15</f>
        <v>8608094.81</v>
      </c>
      <c r="M14" s="23" t="n">
        <f aca="false">L14/F14*100</f>
        <v>99.8822380729535</v>
      </c>
      <c r="N14" s="36"/>
      <c r="O14" s="36"/>
      <c r="P14" s="31"/>
    </row>
    <row r="15" customFormat="false" ht="114" hidden="false" customHeight="true" outlineLevel="0" collapsed="false">
      <c r="A15" s="14"/>
      <c r="B15" s="37" t="s">
        <v>39</v>
      </c>
      <c r="C15" s="20"/>
      <c r="D15" s="20" t="s">
        <v>31</v>
      </c>
      <c r="E15" s="20" t="s">
        <v>32</v>
      </c>
      <c r="F15" s="33" t="n">
        <f aca="false">G15+H15</f>
        <v>8618243.82</v>
      </c>
      <c r="G15" s="33" t="n">
        <v>8618243.82</v>
      </c>
      <c r="H15" s="33" t="n">
        <v>0</v>
      </c>
      <c r="I15" s="33"/>
      <c r="J15" s="33"/>
      <c r="K15" s="34"/>
      <c r="L15" s="38" t="n">
        <v>8608094.81</v>
      </c>
      <c r="M15" s="38" t="n">
        <f aca="false">L15/F15*100</f>
        <v>99.8822380729535</v>
      </c>
      <c r="N15" s="36"/>
      <c r="O15" s="36"/>
      <c r="P15" s="31"/>
    </row>
    <row r="16" customFormat="false" ht="60.75" hidden="false" customHeight="true" outlineLevel="0" collapsed="false">
      <c r="A16" s="14" t="s">
        <v>40</v>
      </c>
      <c r="B16" s="19" t="s">
        <v>41</v>
      </c>
      <c r="C16" s="21"/>
      <c r="D16" s="21"/>
      <c r="E16" s="35"/>
      <c r="F16" s="22" t="n">
        <f aca="false">F17+F20</f>
        <v>5319775.16</v>
      </c>
      <c r="G16" s="22" t="n">
        <f aca="false">G17+G20</f>
        <v>5053786.41</v>
      </c>
      <c r="H16" s="22" t="n">
        <f aca="false">H17+H20</f>
        <v>265988.75</v>
      </c>
      <c r="I16" s="22"/>
      <c r="J16" s="22" t="n">
        <f aca="false">J17</f>
        <v>0</v>
      </c>
      <c r="K16" s="29"/>
      <c r="L16" s="22" t="n">
        <f aca="false">L17+L20</f>
        <v>5319775.16</v>
      </c>
      <c r="M16" s="22" t="n">
        <f aca="false">M17</f>
        <v>100</v>
      </c>
      <c r="N16" s="39"/>
      <c r="O16" s="39"/>
      <c r="P16" s="40"/>
    </row>
    <row r="17" customFormat="false" ht="76.5" hidden="false" customHeight="true" outlineLevel="0" collapsed="false">
      <c r="A17" s="14" t="s">
        <v>42</v>
      </c>
      <c r="B17" s="19" t="s">
        <v>43</v>
      </c>
      <c r="C17" s="20" t="s">
        <v>44</v>
      </c>
      <c r="D17" s="21"/>
      <c r="E17" s="21"/>
      <c r="F17" s="22" t="n">
        <f aca="false">H17+G17</f>
        <v>265816.05</v>
      </c>
      <c r="G17" s="22" t="n">
        <f aca="false">G18+G19</f>
        <v>252525.25</v>
      </c>
      <c r="H17" s="22" t="n">
        <f aca="false">H18+H19</f>
        <v>13290.8</v>
      </c>
      <c r="I17" s="22"/>
      <c r="J17" s="22" t="n">
        <f aca="false">J18</f>
        <v>0</v>
      </c>
      <c r="K17" s="29"/>
      <c r="L17" s="22" t="n">
        <f aca="false">L18+L19</f>
        <v>265816.05</v>
      </c>
      <c r="M17" s="22" t="n">
        <f aca="false">L17/F17*100</f>
        <v>100</v>
      </c>
      <c r="N17" s="41"/>
      <c r="O17" s="41"/>
      <c r="P17" s="40"/>
    </row>
    <row r="18" customFormat="false" ht="92.25" hidden="false" customHeight="true" outlineLevel="0" collapsed="false">
      <c r="A18" s="14"/>
      <c r="B18" s="42" t="s">
        <v>45</v>
      </c>
      <c r="C18" s="20"/>
      <c r="D18" s="43" t="s">
        <v>46</v>
      </c>
      <c r="E18" s="43" t="s">
        <v>47</v>
      </c>
      <c r="F18" s="33" t="n">
        <f aca="false">G18+H18</f>
        <v>106326.42</v>
      </c>
      <c r="G18" s="33" t="n">
        <v>101010.1</v>
      </c>
      <c r="H18" s="33" t="n">
        <v>5316.32</v>
      </c>
      <c r="I18" s="33"/>
      <c r="J18" s="33"/>
      <c r="K18" s="34"/>
      <c r="L18" s="33" t="n">
        <v>106326.42</v>
      </c>
      <c r="M18" s="33" t="n">
        <f aca="false">L18/F18*100</f>
        <v>100</v>
      </c>
      <c r="N18" s="30" t="s">
        <v>48</v>
      </c>
      <c r="O18" s="30" t="s">
        <v>48</v>
      </c>
      <c r="P18" s="44" t="s">
        <v>49</v>
      </c>
      <c r="T18" s="45"/>
      <c r="Y18" s="46"/>
      <c r="Z18" s="46"/>
    </row>
    <row r="19" customFormat="false" ht="104.25" hidden="false" customHeight="true" outlineLevel="0" collapsed="false">
      <c r="A19" s="14"/>
      <c r="B19" s="42" t="s">
        <v>50</v>
      </c>
      <c r="C19" s="20"/>
      <c r="D19" s="43" t="s">
        <v>46</v>
      </c>
      <c r="E19" s="43" t="s">
        <v>47</v>
      </c>
      <c r="F19" s="33" t="n">
        <f aca="false">G19+H19</f>
        <v>159489.63</v>
      </c>
      <c r="G19" s="33" t="n">
        <v>151515.15</v>
      </c>
      <c r="H19" s="33" t="n">
        <v>7974.48</v>
      </c>
      <c r="I19" s="47"/>
      <c r="J19" s="33"/>
      <c r="K19" s="34"/>
      <c r="L19" s="33" t="n">
        <v>159489.63</v>
      </c>
      <c r="M19" s="33" t="n">
        <f aca="false">L19/F19*100</f>
        <v>100</v>
      </c>
      <c r="N19" s="30"/>
      <c r="O19" s="30"/>
      <c r="P19" s="44"/>
    </row>
    <row r="20" customFormat="false" ht="104.25" hidden="false" customHeight="true" outlineLevel="0" collapsed="false">
      <c r="A20" s="14" t="s">
        <v>51</v>
      </c>
      <c r="B20" s="19" t="s">
        <v>52</v>
      </c>
      <c r="C20" s="20"/>
      <c r="D20" s="35"/>
      <c r="E20" s="35"/>
      <c r="F20" s="22" t="n">
        <f aca="false">F21</f>
        <v>5053959.11</v>
      </c>
      <c r="G20" s="22" t="n">
        <f aca="false">G21</f>
        <v>4801261.16</v>
      </c>
      <c r="H20" s="22" t="n">
        <f aca="false">H21</f>
        <v>252697.95</v>
      </c>
      <c r="I20" s="48"/>
      <c r="J20" s="22" t="n">
        <f aca="false">J21</f>
        <v>0</v>
      </c>
      <c r="K20" s="29"/>
      <c r="L20" s="22" t="n">
        <f aca="false">L21</f>
        <v>5053959.11</v>
      </c>
      <c r="M20" s="33" t="n">
        <f aca="false">L20/F20*100</f>
        <v>100</v>
      </c>
      <c r="N20" s="49"/>
      <c r="O20" s="49"/>
      <c r="P20" s="50"/>
    </row>
    <row r="21" customFormat="false" ht="104.25" hidden="false" customHeight="true" outlineLevel="0" collapsed="false">
      <c r="A21" s="14"/>
      <c r="B21" s="42" t="s">
        <v>53</v>
      </c>
      <c r="C21" s="20"/>
      <c r="D21" s="43" t="s">
        <v>54</v>
      </c>
      <c r="E21" s="35"/>
      <c r="F21" s="33" t="n">
        <f aca="false">G21+H21</f>
        <v>5053959.11</v>
      </c>
      <c r="G21" s="33" t="n">
        <v>4801261.16</v>
      </c>
      <c r="H21" s="33" t="n">
        <v>252697.95</v>
      </c>
      <c r="I21" s="47"/>
      <c r="J21" s="33"/>
      <c r="K21" s="34"/>
      <c r="L21" s="33" t="n">
        <v>5053959.11</v>
      </c>
      <c r="M21" s="33" t="n">
        <f aca="false">L21/F21*100</f>
        <v>100</v>
      </c>
      <c r="N21" s="41"/>
      <c r="O21" s="41"/>
      <c r="P21" s="50"/>
    </row>
    <row r="22" customFormat="false" ht="81" hidden="false" customHeight="true" outlineLevel="0" collapsed="false">
      <c r="A22" s="14" t="s">
        <v>55</v>
      </c>
      <c r="B22" s="51" t="s">
        <v>56</v>
      </c>
      <c r="C22" s="52" t="s">
        <v>57</v>
      </c>
      <c r="D22" s="53"/>
      <c r="E22" s="53"/>
      <c r="F22" s="22" t="n">
        <f aca="false">F23</f>
        <v>20663239.99</v>
      </c>
      <c r="G22" s="22" t="n">
        <f aca="false">G23</f>
        <v>20642576.75</v>
      </c>
      <c r="H22" s="22" t="n">
        <f aca="false">H23</f>
        <v>20663.24</v>
      </c>
      <c r="I22" s="33"/>
      <c r="J22" s="22" t="n">
        <f aca="false">J23</f>
        <v>20663239.99</v>
      </c>
      <c r="K22" s="29"/>
      <c r="L22" s="22" t="n">
        <f aca="false">L23</f>
        <v>20663239.99</v>
      </c>
      <c r="M22" s="22" t="n">
        <f aca="false">M23</f>
        <v>100</v>
      </c>
      <c r="N22" s="41"/>
      <c r="O22" s="41"/>
      <c r="P22" s="54" t="s">
        <v>58</v>
      </c>
    </row>
    <row r="23" customFormat="false" ht="62.25" hidden="false" customHeight="true" outlineLevel="0" collapsed="false">
      <c r="A23" s="14" t="s">
        <v>59</v>
      </c>
      <c r="B23" s="51" t="s">
        <v>60</v>
      </c>
      <c r="C23" s="52"/>
      <c r="D23" s="53"/>
      <c r="E23" s="53"/>
      <c r="F23" s="22" t="n">
        <f aca="false">H23+G23</f>
        <v>20663239.99</v>
      </c>
      <c r="G23" s="22" t="n">
        <f aca="false">G24</f>
        <v>20642576.75</v>
      </c>
      <c r="H23" s="22" t="n">
        <f aca="false">H24</f>
        <v>20663.24</v>
      </c>
      <c r="I23" s="33"/>
      <c r="J23" s="22" t="n">
        <f aca="false">J24</f>
        <v>20663239.99</v>
      </c>
      <c r="K23" s="29"/>
      <c r="L23" s="22" t="n">
        <f aca="false">L24</f>
        <v>20663239.99</v>
      </c>
      <c r="M23" s="22" t="n">
        <f aca="false">L23/F23*100</f>
        <v>100</v>
      </c>
      <c r="N23" s="30" t="s">
        <v>48</v>
      </c>
      <c r="O23" s="30" t="s">
        <v>48</v>
      </c>
      <c r="P23" s="54"/>
    </row>
    <row r="24" customFormat="false" ht="264" hidden="false" customHeight="true" outlineLevel="0" collapsed="false">
      <c r="A24" s="14"/>
      <c r="B24" s="55" t="s">
        <v>61</v>
      </c>
      <c r="C24" s="52"/>
      <c r="D24" s="43" t="s">
        <v>62</v>
      </c>
      <c r="E24" s="43" t="s">
        <v>62</v>
      </c>
      <c r="F24" s="33" t="n">
        <f aca="false">G24+H24</f>
        <v>20663239.99</v>
      </c>
      <c r="G24" s="33" t="n">
        <v>20642576.75</v>
      </c>
      <c r="H24" s="33" t="n">
        <v>20663.24</v>
      </c>
      <c r="I24" s="56" t="s">
        <v>63</v>
      </c>
      <c r="J24" s="33" t="n">
        <v>20663239.99</v>
      </c>
      <c r="K24" s="34"/>
      <c r="L24" s="33" t="n">
        <v>20663239.99</v>
      </c>
      <c r="M24" s="22" t="n">
        <f aca="false">L24/F24*100</f>
        <v>100</v>
      </c>
      <c r="N24" s="30"/>
      <c r="O24" s="30"/>
      <c r="P24" s="54"/>
      <c r="U24" s="57"/>
    </row>
    <row r="35" customFormat="false" ht="20.25" hidden="false" customHeight="false" outlineLevel="0" collapsed="false">
      <c r="L35" s="58"/>
    </row>
  </sheetData>
  <mergeCells count="29">
    <mergeCell ref="B2:P2"/>
    <mergeCell ref="B4:M4"/>
    <mergeCell ref="A5:A7"/>
    <mergeCell ref="B5:B7"/>
    <mergeCell ref="C5:C7"/>
    <mergeCell ref="D5:E6"/>
    <mergeCell ref="F5:H6"/>
    <mergeCell ref="I5:K6"/>
    <mergeCell ref="L5:M6"/>
    <mergeCell ref="N5:P5"/>
    <mergeCell ref="N6:N7"/>
    <mergeCell ref="O6:O7"/>
    <mergeCell ref="P6:P7"/>
    <mergeCell ref="C10:C12"/>
    <mergeCell ref="N11:N12"/>
    <mergeCell ref="O11:O12"/>
    <mergeCell ref="P11:P12"/>
    <mergeCell ref="C13:C15"/>
    <mergeCell ref="N13:N15"/>
    <mergeCell ref="O13:O15"/>
    <mergeCell ref="P13:P15"/>
    <mergeCell ref="C17:C21"/>
    <mergeCell ref="N18:N19"/>
    <mergeCell ref="O18:O19"/>
    <mergeCell ref="P18:P19"/>
    <mergeCell ref="C22:C24"/>
    <mergeCell ref="P22:P24"/>
    <mergeCell ref="N23:N24"/>
    <mergeCell ref="O23:O24"/>
  </mergeCells>
  <printOptions headings="false" gridLines="false" gridLinesSet="true" horizontalCentered="false" verticalCentered="false"/>
  <pageMargins left="0.196527777777778" right="0.118055555555556" top="0.157638888888889" bottom="0.157638888888889" header="0.511811023622047" footer="0.511811023622047"/>
  <pageSetup paperSize="9" scale="3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2021-04-22T14:24:37Z</dcterms:created>
  <dc:creator>Жаворонкова Н.В.</dc:creator>
  <dc:description/>
  <dc:language>ru-RU</dc:language>
  <cp:lastModifiedBy/>
  <cp:lastPrinted>2024-11-05T05:37:19Z</cp:lastPrinted>
  <dcterms:modified xsi:type="dcterms:W3CDTF">2025-02-04T11:31:09Z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